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775" windowHeight="14505"/>
  </bookViews>
  <sheets>
    <sheet name="List1" sheetId="1" r:id="rId1"/>
    <sheet name="List2" sheetId="2" r:id="rId2"/>
    <sheet name="List3" sheetId="3" r:id="rId3"/>
  </sheets>
  <calcPr calcId="124519"/>
</workbook>
</file>

<file path=xl/calcChain.xml><?xml version="1.0" encoding="utf-8"?>
<calcChain xmlns="http://schemas.openxmlformats.org/spreadsheetml/2006/main">
  <c r="C35" i="1"/>
  <c r="C34"/>
  <c r="H31"/>
  <c r="P5" l="1"/>
  <c r="P30" s="1"/>
  <c r="R6"/>
  <c r="R31" s="1"/>
  <c r="S6"/>
  <c r="S31" s="1"/>
  <c r="S7"/>
  <c r="S32" s="1"/>
  <c r="R7"/>
  <c r="R32" s="1"/>
  <c r="Q7"/>
  <c r="Q32" s="1"/>
  <c r="Q6"/>
  <c r="Q31" s="1"/>
  <c r="T6"/>
  <c r="T31" s="1"/>
  <c r="S5"/>
  <c r="S30" s="1"/>
  <c r="R5"/>
  <c r="R30" s="1"/>
  <c r="Q5"/>
  <c r="Q30" s="1"/>
  <c r="T7"/>
  <c r="T32" s="1"/>
  <c r="Q8"/>
  <c r="Q33" s="1"/>
  <c r="R8"/>
  <c r="R33" s="1"/>
  <c r="S8"/>
  <c r="S33" s="1"/>
  <c r="T8"/>
  <c r="T33" s="1"/>
  <c r="Q10"/>
  <c r="Q35" s="1"/>
  <c r="R10"/>
  <c r="R35" s="1"/>
  <c r="S10"/>
  <c r="S35" s="1"/>
  <c r="T10"/>
  <c r="T35" s="1"/>
  <c r="R11"/>
  <c r="R36" s="1"/>
  <c r="Q11"/>
  <c r="Q36" s="1"/>
  <c r="S12"/>
  <c r="S37" s="1"/>
  <c r="R12"/>
  <c r="R37" s="1"/>
  <c r="Q12"/>
  <c r="Q37" s="1"/>
  <c r="U10"/>
  <c r="U35" s="1"/>
  <c r="U8"/>
  <c r="U33" s="1"/>
  <c r="U11"/>
  <c r="U36" s="1"/>
  <c r="T11"/>
  <c r="T36" s="1"/>
  <c r="T12"/>
  <c r="T37" s="1"/>
  <c r="T13"/>
  <c r="T38" s="1"/>
  <c r="S13"/>
  <c r="S38" s="1"/>
  <c r="R13"/>
  <c r="R38" s="1"/>
  <c r="Q13"/>
  <c r="Q38" s="1"/>
  <c r="Q14"/>
  <c r="Q39" s="1"/>
  <c r="P14"/>
  <c r="P39" s="1"/>
  <c r="P13"/>
  <c r="P38" s="1"/>
  <c r="P8"/>
  <c r="P33" s="1"/>
  <c r="P7"/>
  <c r="P32" s="1"/>
  <c r="P6"/>
  <c r="P31" s="1"/>
  <c r="P12"/>
  <c r="P37" s="1"/>
  <c r="P11"/>
  <c r="P36" s="1"/>
  <c r="P10"/>
  <c r="P35" s="1"/>
  <c r="U9"/>
  <c r="U34" s="1"/>
  <c r="T9"/>
  <c r="T34" s="1"/>
  <c r="S9"/>
  <c r="S34" s="1"/>
  <c r="R9"/>
  <c r="R34" s="1"/>
  <c r="P9"/>
  <c r="P34" s="1"/>
  <c r="U7"/>
  <c r="U32" s="1"/>
  <c r="T5"/>
  <c r="T30" s="1"/>
  <c r="S14"/>
  <c r="S39" s="1"/>
  <c r="T14"/>
  <c r="T39" s="1"/>
  <c r="S15"/>
  <c r="S40" s="1"/>
  <c r="Q15"/>
  <c r="Q40" s="1"/>
  <c r="P15"/>
  <c r="P40" s="1"/>
  <c r="P16"/>
  <c r="P41" s="1"/>
  <c r="Q16"/>
  <c r="Q41" s="1"/>
  <c r="V23"/>
  <c r="V48" s="1"/>
  <c r="U23"/>
  <c r="U48" s="1"/>
  <c r="T23"/>
  <c r="T48" s="1"/>
  <c r="S23"/>
  <c r="S48" s="1"/>
  <c r="R23"/>
  <c r="R48" s="1"/>
  <c r="Q23"/>
  <c r="Q48" s="1"/>
  <c r="P23"/>
  <c r="P48" s="1"/>
  <c r="V22"/>
  <c r="V47" s="1"/>
  <c r="V21"/>
  <c r="V46" s="1"/>
  <c r="V4"/>
  <c r="V29" s="1"/>
  <c r="V5"/>
  <c r="V30" s="1"/>
  <c r="V6"/>
  <c r="V31" s="1"/>
  <c r="S11"/>
  <c r="S36" s="1"/>
  <c r="R14"/>
  <c r="R39" s="1"/>
  <c r="R15"/>
  <c r="R40" s="1"/>
  <c r="V7"/>
  <c r="V32" s="1"/>
  <c r="V8"/>
  <c r="V33" s="1"/>
  <c r="V9"/>
  <c r="V34" s="1"/>
  <c r="V10"/>
  <c r="V35" s="1"/>
  <c r="V11"/>
  <c r="V36" s="1"/>
  <c r="V12"/>
  <c r="V37" s="1"/>
  <c r="V13"/>
  <c r="V38" s="1"/>
  <c r="V14"/>
  <c r="V39" s="1"/>
  <c r="V15"/>
  <c r="V40" s="1"/>
  <c r="T15"/>
  <c r="T40" s="1"/>
  <c r="V18"/>
  <c r="V43" s="1"/>
  <c r="V19"/>
  <c r="V44" s="1"/>
  <c r="V20"/>
  <c r="V45" s="1"/>
  <c r="V16"/>
  <c r="V41" s="1"/>
  <c r="V17"/>
  <c r="V42" s="1"/>
  <c r="Q19"/>
  <c r="Q44" s="1"/>
  <c r="S18"/>
  <c r="S43" s="1"/>
  <c r="T16"/>
  <c r="T41" s="1"/>
  <c r="Q9"/>
  <c r="Q34" s="1"/>
  <c r="R19"/>
  <c r="R44" s="1"/>
  <c r="S19"/>
  <c r="S44" s="1"/>
  <c r="T19"/>
  <c r="T44" s="1"/>
  <c r="U19"/>
  <c r="U44" s="1"/>
  <c r="P19"/>
  <c r="P44" s="1"/>
  <c r="P20"/>
  <c r="P45" s="1"/>
  <c r="Q20"/>
  <c r="Q45" s="1"/>
  <c r="R20"/>
  <c r="R45" s="1"/>
  <c r="S20"/>
  <c r="S45" s="1"/>
  <c r="T20"/>
  <c r="T45" s="1"/>
  <c r="U20"/>
  <c r="U45" s="1"/>
  <c r="P21"/>
  <c r="P46" s="1"/>
  <c r="P22"/>
  <c r="P47" s="1"/>
  <c r="Q22"/>
  <c r="Q47" s="1"/>
  <c r="R22"/>
  <c r="R47" s="1"/>
  <c r="S22"/>
  <c r="S47" s="1"/>
  <c r="T22"/>
  <c r="T47" s="1"/>
  <c r="U22"/>
  <c r="U47" s="1"/>
  <c r="U21"/>
  <c r="U46" s="1"/>
  <c r="T21"/>
  <c r="T46" s="1"/>
  <c r="S21"/>
  <c r="S46" s="1"/>
  <c r="R21"/>
  <c r="R46" s="1"/>
  <c r="Q21"/>
  <c r="Q46" s="1"/>
  <c r="U18"/>
  <c r="U43" s="1"/>
  <c r="T18"/>
  <c r="T43" s="1"/>
  <c r="R18"/>
  <c r="R43" s="1"/>
  <c r="U17"/>
  <c r="U42" s="1"/>
  <c r="U16"/>
  <c r="U41" s="1"/>
  <c r="U15"/>
  <c r="U40" s="1"/>
  <c r="U14"/>
  <c r="U39" s="1"/>
  <c r="U13"/>
  <c r="U38" s="1"/>
  <c r="U12"/>
  <c r="U37" s="1"/>
  <c r="T17"/>
  <c r="T42" s="1"/>
  <c r="S17"/>
  <c r="S42" s="1"/>
  <c r="Q18"/>
  <c r="Q43" s="1"/>
  <c r="P18"/>
  <c r="P43" s="1"/>
  <c r="P17"/>
  <c r="P42" s="1"/>
  <c r="Q4"/>
  <c r="Q29" s="1"/>
  <c r="R4"/>
  <c r="R29" s="1"/>
  <c r="S4"/>
  <c r="S29" s="1"/>
  <c r="T4"/>
  <c r="T29" s="1"/>
  <c r="U4"/>
  <c r="U29" s="1"/>
  <c r="U5"/>
  <c r="U30" s="1"/>
  <c r="U6"/>
  <c r="U31" s="1"/>
  <c r="Q17"/>
  <c r="Q42" s="1"/>
  <c r="R17"/>
  <c r="R42" s="1"/>
  <c r="S16"/>
  <c r="S41" s="1"/>
  <c r="R16"/>
  <c r="R41" s="1"/>
  <c r="M4"/>
  <c r="M29" s="1"/>
  <c r="M5"/>
  <c r="M30" s="1"/>
  <c r="M6"/>
  <c r="M31" s="1"/>
  <c r="M7"/>
  <c r="M32" s="1"/>
  <c r="M8"/>
  <c r="M33" s="1"/>
  <c r="M9"/>
  <c r="M34" s="1"/>
  <c r="M10"/>
  <c r="M35" s="1"/>
  <c r="M11"/>
  <c r="M36" s="1"/>
  <c r="M12"/>
  <c r="M37" s="1"/>
  <c r="M13"/>
  <c r="M38" s="1"/>
  <c r="M14"/>
  <c r="M39" s="1"/>
  <c r="M15"/>
  <c r="M40" s="1"/>
  <c r="M16"/>
  <c r="M41" s="1"/>
  <c r="M17"/>
  <c r="M42" s="1"/>
  <c r="M18"/>
  <c r="M43" s="1"/>
  <c r="M19"/>
  <c r="M44" s="1"/>
  <c r="M20"/>
  <c r="M45" s="1"/>
  <c r="M21"/>
  <c r="M46" s="1"/>
  <c r="M22"/>
  <c r="M47" s="1"/>
  <c r="M23"/>
  <c r="M48" s="1"/>
  <c r="N4"/>
  <c r="N29" s="1"/>
  <c r="N5"/>
  <c r="N30" s="1"/>
  <c r="N6"/>
  <c r="N31" s="1"/>
  <c r="N7"/>
  <c r="N32" s="1"/>
  <c r="N8"/>
  <c r="N33" s="1"/>
  <c r="N9"/>
  <c r="N34" s="1"/>
  <c r="N10"/>
  <c r="N35" s="1"/>
  <c r="N11"/>
  <c r="N36" s="1"/>
  <c r="N12"/>
  <c r="N37" s="1"/>
  <c r="N13"/>
  <c r="N38" s="1"/>
  <c r="N14"/>
  <c r="N39" s="1"/>
  <c r="N15"/>
  <c r="N40" s="1"/>
  <c r="N16"/>
  <c r="N41" s="1"/>
  <c r="N17"/>
  <c r="N42" s="1"/>
  <c r="N18"/>
  <c r="N43" s="1"/>
  <c r="N19"/>
  <c r="N44" s="1"/>
  <c r="N20"/>
  <c r="N45" s="1"/>
  <c r="N21"/>
  <c r="N46" s="1"/>
  <c r="N22"/>
  <c r="N47" s="1"/>
  <c r="N23"/>
  <c r="N48" s="1"/>
  <c r="O4"/>
  <c r="O29" s="1"/>
  <c r="O5"/>
  <c r="O30" s="1"/>
  <c r="O6"/>
  <c r="O31" s="1"/>
  <c r="O7"/>
  <c r="O32" s="1"/>
  <c r="O23"/>
  <c r="O48" s="1"/>
  <c r="O22"/>
  <c r="O47" s="1"/>
  <c r="O21"/>
  <c r="O46" s="1"/>
  <c r="O8"/>
  <c r="O33" s="1"/>
  <c r="O9"/>
  <c r="O34" s="1"/>
  <c r="O10"/>
  <c r="O35" s="1"/>
  <c r="O11"/>
  <c r="O36" s="1"/>
  <c r="O12"/>
  <c r="O37" s="1"/>
  <c r="O14"/>
  <c r="O39" s="1"/>
  <c r="O13"/>
  <c r="O38" s="1"/>
  <c r="O15"/>
  <c r="O40" s="1"/>
  <c r="O16"/>
  <c r="O41" s="1"/>
  <c r="O17"/>
  <c r="O42" s="1"/>
  <c r="O18"/>
  <c r="O43" s="1"/>
  <c r="O19"/>
  <c r="O44" s="1"/>
  <c r="O20"/>
  <c r="O45" s="1"/>
  <c r="P4"/>
  <c r="P29" s="1"/>
</calcChain>
</file>

<file path=xl/sharedStrings.xml><?xml version="1.0" encoding="utf-8"?>
<sst xmlns="http://schemas.openxmlformats.org/spreadsheetml/2006/main" count="25" uniqueCount="23">
  <si>
    <t>ORIGINAL</t>
  </si>
  <si>
    <t>E 85</t>
  </si>
  <si>
    <t>poměr benzín</t>
  </si>
  <si>
    <t>poměr etanol</t>
  </si>
  <si>
    <t>přepočet</t>
  </si>
  <si>
    <t>kg vzduchu na 1 kg paliva</t>
  </si>
  <si>
    <t>spálené palivo na 1 kg vzduchu</t>
  </si>
  <si>
    <t>benzín</t>
  </si>
  <si>
    <t>ARF</t>
  </si>
  <si>
    <t>FAR</t>
  </si>
  <si>
    <t>Equivalence</t>
  </si>
  <si>
    <t>Lamba</t>
  </si>
  <si>
    <t>Fuel</t>
  </si>
  <si>
    <t>Gas stoich</t>
  </si>
  <si>
    <t>Gas max power rich</t>
  </si>
  <si>
    <t xml:space="preserve">Gas max power lean </t>
  </si>
  <si>
    <t>E85 stoich</t>
  </si>
  <si>
    <t>E85 max power rich</t>
  </si>
  <si>
    <t>E85 max power lean</t>
  </si>
  <si>
    <t>E100 stoich</t>
  </si>
  <si>
    <t>E100 max power rich</t>
  </si>
  <si>
    <t>E100 max power lean</t>
  </si>
  <si>
    <t>1:1 benzín a E85 - mix paliv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</si>
</sst>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0.00000"/>
    <numFmt numFmtId="170" formatCode="0.0000"/>
  </numFmts>
  <fonts count="3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164" fontId="0" fillId="0" borderId="1" xfId="0" applyNumberFormat="1" applyBorder="1"/>
    <xf numFmtId="164" fontId="0" fillId="0" borderId="0" xfId="0" applyNumberFormat="1"/>
    <xf numFmtId="0" fontId="1" fillId="0" borderId="0" xfId="0" applyFont="1"/>
    <xf numFmtId="0" fontId="0" fillId="2" borderId="0" xfId="0" applyFill="1"/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165" fontId="0" fillId="2" borderId="0" xfId="0" applyNumberFormat="1" applyFill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170" fontId="0" fillId="0" borderId="0" xfId="0" applyNumberForma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V48"/>
  <sheetViews>
    <sheetView tabSelected="1" topLeftCell="A7" workbookViewId="0">
      <selection activeCell="M28" sqref="M28"/>
    </sheetView>
  </sheetViews>
  <sheetFormatPr defaultRowHeight="15"/>
  <sheetData>
    <row r="1" spans="2:22" ht="21">
      <c r="B1" s="7" t="s">
        <v>0</v>
      </c>
      <c r="C1" s="7"/>
      <c r="D1" s="7"/>
      <c r="E1" s="7"/>
      <c r="F1" s="7"/>
      <c r="G1" s="7"/>
      <c r="H1" s="7"/>
      <c r="I1" s="7"/>
      <c r="J1" s="7"/>
      <c r="K1" s="7"/>
      <c r="L1" s="4"/>
      <c r="M1" s="7" t="s">
        <v>1</v>
      </c>
      <c r="N1" s="7"/>
      <c r="O1" s="7"/>
      <c r="P1" s="7"/>
      <c r="Q1" s="7"/>
      <c r="R1" s="7"/>
      <c r="S1" s="7"/>
      <c r="T1" s="7"/>
      <c r="U1" s="7"/>
      <c r="V1" s="7"/>
    </row>
    <row r="4" spans="2:22">
      <c r="B4" s="2">
        <v>10.25</v>
      </c>
      <c r="C4" s="2">
        <v>91.5</v>
      </c>
      <c r="D4" s="2">
        <v>150</v>
      </c>
      <c r="E4" s="2">
        <v>203.75</v>
      </c>
      <c r="F4" s="2">
        <v>255</v>
      </c>
      <c r="G4" s="2">
        <v>311.5</v>
      </c>
      <c r="H4" s="2">
        <v>368</v>
      </c>
      <c r="I4" s="2">
        <v>402</v>
      </c>
      <c r="J4" s="2">
        <v>438.75</v>
      </c>
      <c r="K4" s="2">
        <v>472.5</v>
      </c>
      <c r="L4" s="3"/>
      <c r="M4" s="2">
        <f>H31*B4</f>
        <v>16.012788267384607</v>
      </c>
      <c r="N4" s="2">
        <f>H31*C4</f>
        <v>142.94342697226259</v>
      </c>
      <c r="O4" s="2">
        <f>H31*D4</f>
        <v>234.33348683977471</v>
      </c>
      <c r="P4" s="2">
        <f>H31*E4</f>
        <v>318.30298629069398</v>
      </c>
      <c r="Q4" s="2">
        <f>H31*F4</f>
        <v>398.36692762761703</v>
      </c>
      <c r="R4" s="2">
        <f>H31*G4</f>
        <v>486.63254100393215</v>
      </c>
      <c r="S4" s="2">
        <f>H31*H4</f>
        <v>574.89815438024732</v>
      </c>
      <c r="T4" s="2">
        <f>H31*I4</f>
        <v>628.01374473059627</v>
      </c>
      <c r="U4" s="2">
        <f>H31*J4</f>
        <v>685.42544900634107</v>
      </c>
      <c r="V4" s="2">
        <f>H31*K4</f>
        <v>738.1504835452904</v>
      </c>
    </row>
    <row r="5" spans="2:22">
      <c r="B5" s="2">
        <v>10.25</v>
      </c>
      <c r="C5" s="2">
        <v>91.5</v>
      </c>
      <c r="D5" s="2">
        <v>150</v>
      </c>
      <c r="E5" s="2">
        <v>203.75</v>
      </c>
      <c r="F5" s="2">
        <v>255</v>
      </c>
      <c r="G5" s="2">
        <v>311.5</v>
      </c>
      <c r="H5" s="2">
        <v>368</v>
      </c>
      <c r="I5" s="2">
        <v>402</v>
      </c>
      <c r="J5" s="2">
        <v>438.75</v>
      </c>
      <c r="K5" s="2">
        <v>474.75</v>
      </c>
      <c r="L5" s="3"/>
      <c r="M5" s="2">
        <f>H31*B5</f>
        <v>16.012788267384607</v>
      </c>
      <c r="N5" s="2">
        <f>H31*C5</f>
        <v>142.94342697226259</v>
      </c>
      <c r="O5" s="2">
        <f>H31*D5</f>
        <v>234.33348683977471</v>
      </c>
      <c r="P5" s="2">
        <f>H31*E5</f>
        <v>318.30298629069398</v>
      </c>
      <c r="Q5" s="2">
        <f>H31*F5</f>
        <v>398.36692762761703</v>
      </c>
      <c r="R5" s="2">
        <f>H31*G5</f>
        <v>486.63254100393215</v>
      </c>
      <c r="S5" s="2">
        <f>H31*H5</f>
        <v>574.89815438024732</v>
      </c>
      <c r="T5" s="2">
        <f>H31*I5</f>
        <v>628.01374473059627</v>
      </c>
      <c r="U5" s="2">
        <f>H31*J5</f>
        <v>685.42544900634107</v>
      </c>
      <c r="V5" s="2">
        <f>H31*K5</f>
        <v>741.665485847887</v>
      </c>
    </row>
    <row r="6" spans="2:22">
      <c r="B6" s="2">
        <v>12</v>
      </c>
      <c r="C6" s="2">
        <v>95.25</v>
      </c>
      <c r="D6" s="2">
        <v>153</v>
      </c>
      <c r="E6" s="2">
        <v>207.5</v>
      </c>
      <c r="F6" s="2">
        <v>258</v>
      </c>
      <c r="G6" s="2">
        <v>311.5</v>
      </c>
      <c r="H6" s="2">
        <v>370</v>
      </c>
      <c r="I6" s="2">
        <v>398</v>
      </c>
      <c r="J6" s="2">
        <v>445.5</v>
      </c>
      <c r="K6" s="2">
        <v>477</v>
      </c>
      <c r="L6" s="3"/>
      <c r="M6" s="2">
        <f>H31*B6</f>
        <v>18.746678947181977</v>
      </c>
      <c r="N6" s="2">
        <f>H31*C6</f>
        <v>148.80176414325695</v>
      </c>
      <c r="O6" s="2">
        <f>H31*D6</f>
        <v>239.0201565765702</v>
      </c>
      <c r="P6" s="2">
        <f>H31*E6</f>
        <v>324.16132346168837</v>
      </c>
      <c r="Q6" s="2">
        <f>H31*F6</f>
        <v>403.0535973644125</v>
      </c>
      <c r="R6" s="2">
        <f>H31*G6</f>
        <v>486.63254100393215</v>
      </c>
      <c r="S6" s="2">
        <f>H31*H6</f>
        <v>578.0226008714443</v>
      </c>
      <c r="T6" s="2">
        <f>H31*I6</f>
        <v>621.7648517482022</v>
      </c>
      <c r="U6" s="2">
        <f>H31*J6</f>
        <v>695.97045591413087</v>
      </c>
      <c r="V6" s="2">
        <f>H31*K6</f>
        <v>745.1804881504836</v>
      </c>
    </row>
    <row r="7" spans="2:22">
      <c r="B7" s="2">
        <v>12</v>
      </c>
      <c r="C7" s="2">
        <v>96</v>
      </c>
      <c r="D7" s="2">
        <v>153</v>
      </c>
      <c r="E7" s="2">
        <v>208.75</v>
      </c>
      <c r="F7" s="2">
        <v>258</v>
      </c>
      <c r="G7" s="2">
        <v>313.25</v>
      </c>
      <c r="H7" s="2">
        <v>370</v>
      </c>
      <c r="I7" s="2">
        <v>404</v>
      </c>
      <c r="J7" s="2">
        <v>447.75</v>
      </c>
      <c r="K7" s="2">
        <v>481.5</v>
      </c>
      <c r="L7" s="3"/>
      <c r="M7" s="2">
        <f>H31*B7</f>
        <v>18.746678947181977</v>
      </c>
      <c r="N7" s="2">
        <f>H31*C7</f>
        <v>149.97343157745581</v>
      </c>
      <c r="O7" s="2">
        <f>H31*D7</f>
        <v>239.0201565765702</v>
      </c>
      <c r="P7" s="2">
        <f>H31*E7</f>
        <v>326.11410251868648</v>
      </c>
      <c r="Q7" s="2">
        <f>H31*F7</f>
        <v>403.0535973644125</v>
      </c>
      <c r="R7" s="2">
        <f>H31*G7</f>
        <v>489.36643168372956</v>
      </c>
      <c r="S7" s="2">
        <f>H31*H7</f>
        <v>578.0226008714443</v>
      </c>
      <c r="T7" s="2">
        <f>H31*I7</f>
        <v>631.13819122179325</v>
      </c>
      <c r="U7" s="2">
        <f>H31*J7</f>
        <v>699.48545821672758</v>
      </c>
      <c r="V7" s="2">
        <f>H31*K7</f>
        <v>752.2104927556768</v>
      </c>
    </row>
    <row r="8" spans="2:22">
      <c r="B8" s="2">
        <v>12</v>
      </c>
      <c r="C8" s="2">
        <v>102.75</v>
      </c>
      <c r="D8" s="2">
        <v>161</v>
      </c>
      <c r="E8" s="2">
        <v>213.75</v>
      </c>
      <c r="F8" s="2">
        <v>265.5</v>
      </c>
      <c r="G8" s="2">
        <v>320.25</v>
      </c>
      <c r="H8" s="2">
        <v>378</v>
      </c>
      <c r="I8" s="2">
        <v>412</v>
      </c>
      <c r="J8" s="2">
        <v>443.25</v>
      </c>
      <c r="K8" s="2">
        <v>472.5</v>
      </c>
      <c r="L8" s="3"/>
      <c r="M8" s="2">
        <f>H31*B8</f>
        <v>18.746678947181977</v>
      </c>
      <c r="N8" s="2">
        <f>H31*C8</f>
        <v>160.5184384852457</v>
      </c>
      <c r="O8" s="2">
        <f>H31*D8</f>
        <v>251.5179425413582</v>
      </c>
      <c r="P8" s="2">
        <f>H31*E8</f>
        <v>333.92521874667898</v>
      </c>
      <c r="Q8" s="2">
        <f>H31*F8</f>
        <v>414.77027170640127</v>
      </c>
      <c r="R8" s="2">
        <f>H31*G8</f>
        <v>500.30199440291904</v>
      </c>
      <c r="S8" s="2">
        <f>H31*H8</f>
        <v>590.52038683623232</v>
      </c>
      <c r="T8" s="2">
        <f>H31*I8</f>
        <v>643.63597718658127</v>
      </c>
      <c r="U8" s="2">
        <f>H31*J8</f>
        <v>692.45545361153427</v>
      </c>
      <c r="V8" s="2">
        <f>H31*K8</f>
        <v>738.1504835452904</v>
      </c>
    </row>
    <row r="9" spans="2:22">
      <c r="B9" s="2">
        <v>16.5</v>
      </c>
      <c r="C9" s="2">
        <v>108</v>
      </c>
      <c r="D9" s="2">
        <v>169</v>
      </c>
      <c r="E9" s="2">
        <v>225</v>
      </c>
      <c r="F9" s="2">
        <v>280.5</v>
      </c>
      <c r="G9" s="2">
        <v>332.5</v>
      </c>
      <c r="H9" s="2">
        <v>390</v>
      </c>
      <c r="I9" s="2">
        <v>420</v>
      </c>
      <c r="J9" s="2">
        <v>459</v>
      </c>
      <c r="K9" s="2">
        <v>483.75</v>
      </c>
      <c r="L9" s="3"/>
      <c r="M9" s="2">
        <f>H31*B9</f>
        <v>25.776683552375218</v>
      </c>
      <c r="N9" s="2">
        <f>H31*C9</f>
        <v>168.72011052463779</v>
      </c>
      <c r="O9" s="2">
        <f>H31*D9</f>
        <v>264.01572850614616</v>
      </c>
      <c r="P9" s="2">
        <f>H31*E9</f>
        <v>351.50023025966209</v>
      </c>
      <c r="Q9" s="2">
        <f>H31*F9</f>
        <v>438.20362039037872</v>
      </c>
      <c r="R9" s="2">
        <f>H31*G9</f>
        <v>519.43922916150063</v>
      </c>
      <c r="S9" s="2">
        <f>H31*H9</f>
        <v>609.2670657834143</v>
      </c>
      <c r="T9" s="2">
        <f>H31*I9</f>
        <v>656.13376315136918</v>
      </c>
      <c r="U9" s="2">
        <f>H31*J9</f>
        <v>717.06046972971069</v>
      </c>
      <c r="V9" s="2">
        <f>H31*K9</f>
        <v>755.72549505827351</v>
      </c>
    </row>
    <row r="10" spans="2:22">
      <c r="B10" s="2">
        <v>17.25</v>
      </c>
      <c r="C10" s="2">
        <v>112.5</v>
      </c>
      <c r="D10" s="2">
        <v>169</v>
      </c>
      <c r="E10" s="2">
        <v>227.5</v>
      </c>
      <c r="F10" s="2">
        <v>282</v>
      </c>
      <c r="G10" s="2">
        <v>336</v>
      </c>
      <c r="H10" s="2">
        <v>394</v>
      </c>
      <c r="I10" s="2">
        <v>424</v>
      </c>
      <c r="J10" s="2">
        <v>465.75</v>
      </c>
      <c r="K10" s="2">
        <v>497.25</v>
      </c>
      <c r="L10" s="3"/>
      <c r="M10" s="2">
        <f>H31*B10</f>
        <v>26.948350986574091</v>
      </c>
      <c r="N10" s="2">
        <f>H31*C10</f>
        <v>175.75011512983104</v>
      </c>
      <c r="O10" s="2">
        <f>H31*D10</f>
        <v>264.01572850614616</v>
      </c>
      <c r="P10" s="2">
        <f>H31*E10</f>
        <v>355.40578837365831</v>
      </c>
      <c r="Q10" s="2">
        <f>H31*F10</f>
        <v>440.54695525877645</v>
      </c>
      <c r="R10" s="2">
        <f>H31*G10</f>
        <v>524.90701052109534</v>
      </c>
      <c r="S10" s="2">
        <f>H31*H10</f>
        <v>615.51595876580825</v>
      </c>
      <c r="T10" s="2">
        <f>H31*I10</f>
        <v>662.38265613376325</v>
      </c>
      <c r="U10" s="2">
        <f>H31*J10</f>
        <v>727.60547663750049</v>
      </c>
      <c r="V10" s="2">
        <f>H31*K10</f>
        <v>776.81550887385322</v>
      </c>
    </row>
    <row r="11" spans="2:22">
      <c r="B11" s="2">
        <v>16.5</v>
      </c>
      <c r="C11" s="2">
        <v>110.25</v>
      </c>
      <c r="D11" s="2">
        <v>168</v>
      </c>
      <c r="E11" s="2">
        <v>226.25</v>
      </c>
      <c r="F11" s="2">
        <v>282</v>
      </c>
      <c r="G11" s="2">
        <v>341.25</v>
      </c>
      <c r="H11" s="2">
        <v>400</v>
      </c>
      <c r="I11" s="2">
        <v>432</v>
      </c>
      <c r="J11" s="2">
        <v>463.5</v>
      </c>
      <c r="K11" s="2">
        <v>497.25</v>
      </c>
      <c r="L11" s="3"/>
      <c r="M11" s="2">
        <f>H31*B11</f>
        <v>25.776683552375218</v>
      </c>
      <c r="N11" s="2">
        <f>H31*C11</f>
        <v>172.23511282723442</v>
      </c>
      <c r="O11" s="2">
        <f>H31*D11</f>
        <v>262.45350526054767</v>
      </c>
      <c r="P11" s="2">
        <f>H31*E11</f>
        <v>353.4530093166602</v>
      </c>
      <c r="Q11" s="2">
        <f>H31*F11</f>
        <v>440.54695525877645</v>
      </c>
      <c r="R11" s="2">
        <f>H31*G11</f>
        <v>533.10868256048752</v>
      </c>
      <c r="S11" s="2">
        <f>H31*H11</f>
        <v>624.8892982393993</v>
      </c>
      <c r="T11" s="2">
        <f>H31*I11</f>
        <v>674.88044209855116</v>
      </c>
      <c r="U11" s="2">
        <f>H31*J11</f>
        <v>724.09047433490389</v>
      </c>
      <c r="V11" s="2">
        <f>H31*K11</f>
        <v>776.81550887385322</v>
      </c>
    </row>
    <row r="12" spans="2:22">
      <c r="B12" s="2">
        <v>16.5</v>
      </c>
      <c r="C12" s="2">
        <v>112.5</v>
      </c>
      <c r="D12" s="2">
        <v>171</v>
      </c>
      <c r="E12" s="2">
        <v>230</v>
      </c>
      <c r="F12" s="2">
        <v>286.5</v>
      </c>
      <c r="G12" s="2">
        <v>346.5</v>
      </c>
      <c r="H12" s="2">
        <v>408</v>
      </c>
      <c r="I12" s="2">
        <v>438</v>
      </c>
      <c r="J12" s="2">
        <v>477</v>
      </c>
      <c r="K12" s="2">
        <v>501.75</v>
      </c>
      <c r="L12" s="3"/>
      <c r="M12" s="2">
        <f>H31*B12</f>
        <v>25.776683552375218</v>
      </c>
      <c r="N12" s="2">
        <f>H31*C12</f>
        <v>175.75011512983104</v>
      </c>
      <c r="O12" s="2">
        <f>H31*D12</f>
        <v>267.14017499734319</v>
      </c>
      <c r="P12" s="2">
        <f>H31*E12</f>
        <v>359.31134648765459</v>
      </c>
      <c r="Q12" s="2">
        <f>H31*F12</f>
        <v>447.57695986396971</v>
      </c>
      <c r="R12" s="2">
        <f>H31*G12</f>
        <v>541.31035459987959</v>
      </c>
      <c r="S12" s="2">
        <f>H31*H12</f>
        <v>637.3870842041872</v>
      </c>
      <c r="T12" s="2">
        <f>H31*I12</f>
        <v>684.2537815721422</v>
      </c>
      <c r="U12" s="2">
        <f>H31*J12</f>
        <v>745.1804881504836</v>
      </c>
      <c r="V12" s="2">
        <f>H31*K12</f>
        <v>783.84551347904642</v>
      </c>
    </row>
    <row r="13" spans="2:22">
      <c r="B13" s="2">
        <v>16.5</v>
      </c>
      <c r="C13" s="2">
        <v>112.5</v>
      </c>
      <c r="D13" s="2">
        <v>171</v>
      </c>
      <c r="E13" s="2">
        <v>231.25</v>
      </c>
      <c r="F13" s="2">
        <v>288</v>
      </c>
      <c r="G13" s="2">
        <v>343</v>
      </c>
      <c r="H13" s="2">
        <v>404</v>
      </c>
      <c r="I13" s="2">
        <v>436</v>
      </c>
      <c r="J13" s="2">
        <v>468</v>
      </c>
      <c r="K13" s="2">
        <v>501.75</v>
      </c>
      <c r="L13" s="3"/>
      <c r="M13" s="2">
        <f>H31*B13</f>
        <v>25.776683552375218</v>
      </c>
      <c r="N13" s="2">
        <f>H31*C13</f>
        <v>175.75011512983104</v>
      </c>
      <c r="O13" s="2">
        <f>H31*D13</f>
        <v>267.14017499734319</v>
      </c>
      <c r="P13" s="2">
        <f>H31*E13</f>
        <v>361.2641255446527</v>
      </c>
      <c r="Q13" s="2">
        <f>H31*F13</f>
        <v>449.92029473236744</v>
      </c>
      <c r="R13" s="2">
        <f>H31*G13</f>
        <v>535.84257324028488</v>
      </c>
      <c r="S13" s="2">
        <f>H31*H13</f>
        <v>631.13819122179325</v>
      </c>
      <c r="T13" s="2">
        <f>H31*I13</f>
        <v>681.12933508094522</v>
      </c>
      <c r="U13" s="2">
        <f>H31*J13</f>
        <v>731.12047894009709</v>
      </c>
      <c r="V13" s="2">
        <f>H31*K13</f>
        <v>783.84551347904642</v>
      </c>
    </row>
    <row r="14" spans="2:22">
      <c r="B14" s="2">
        <v>15.25</v>
      </c>
      <c r="C14" s="2">
        <v>109.5</v>
      </c>
      <c r="D14" s="2">
        <v>167</v>
      </c>
      <c r="E14" s="2">
        <v>226.25</v>
      </c>
      <c r="F14" s="2">
        <v>285</v>
      </c>
      <c r="G14" s="2">
        <v>341.25</v>
      </c>
      <c r="H14" s="2">
        <v>402</v>
      </c>
      <c r="I14" s="2">
        <v>436</v>
      </c>
      <c r="J14" s="2">
        <v>472.5</v>
      </c>
      <c r="K14" s="2">
        <v>506.25</v>
      </c>
      <c r="L14" s="3"/>
      <c r="M14" s="2">
        <f>H31*B14</f>
        <v>23.823904495377096</v>
      </c>
      <c r="N14" s="2">
        <f>H31*C14</f>
        <v>171.06344539303555</v>
      </c>
      <c r="O14" s="2">
        <f>H31*D14</f>
        <v>260.89128201494918</v>
      </c>
      <c r="P14" s="2">
        <f>H31*E14</f>
        <v>353.4530093166602</v>
      </c>
      <c r="Q14" s="2">
        <f>H31*F14</f>
        <v>445.23362499557197</v>
      </c>
      <c r="R14" s="2">
        <f>H31*G14</f>
        <v>533.10868256048752</v>
      </c>
      <c r="S14" s="2">
        <f>H31*H14</f>
        <v>628.01374473059627</v>
      </c>
      <c r="T14" s="2">
        <f>H31*I14</f>
        <v>681.12933508094522</v>
      </c>
      <c r="U14" s="2">
        <f>H31*J14</f>
        <v>738.1504835452904</v>
      </c>
      <c r="V14" s="2">
        <f>H31*K14</f>
        <v>790.87551808423973</v>
      </c>
    </row>
    <row r="15" spans="2:22">
      <c r="B15" s="2">
        <v>19.75</v>
      </c>
      <c r="C15" s="2">
        <v>120.75</v>
      </c>
      <c r="D15" s="2">
        <v>186</v>
      </c>
      <c r="E15" s="2">
        <v>247.5</v>
      </c>
      <c r="F15" s="2">
        <v>309</v>
      </c>
      <c r="G15" s="2">
        <v>369.25</v>
      </c>
      <c r="H15" s="2">
        <v>430</v>
      </c>
      <c r="I15" s="2">
        <v>466</v>
      </c>
      <c r="J15" s="2">
        <v>504</v>
      </c>
      <c r="K15" s="2">
        <v>535.5</v>
      </c>
      <c r="L15" s="3"/>
      <c r="M15" s="2">
        <f>H31*B15</f>
        <v>30.853909100570338</v>
      </c>
      <c r="N15" s="2">
        <f>H31*C15</f>
        <v>188.63845690601866</v>
      </c>
      <c r="O15" s="2">
        <f>H31*D15</f>
        <v>290.57352368132064</v>
      </c>
      <c r="P15" s="2">
        <f>H31*E15</f>
        <v>386.65025328562831</v>
      </c>
      <c r="Q15" s="2">
        <f>H31*F15</f>
        <v>482.72698288993593</v>
      </c>
      <c r="R15" s="2">
        <f>H31*G15</f>
        <v>576.85093343724543</v>
      </c>
      <c r="S15" s="2">
        <f>H31*H15</f>
        <v>671.75599560735418</v>
      </c>
      <c r="T15" s="2">
        <f>H31*I15</f>
        <v>727.99603244890011</v>
      </c>
      <c r="U15" s="2">
        <f>H31*J15</f>
        <v>787.36051578164302</v>
      </c>
      <c r="V15" s="2">
        <f>H31*K15</f>
        <v>836.57054801799575</v>
      </c>
    </row>
    <row r="16" spans="2:22">
      <c r="B16" s="2">
        <v>19.75</v>
      </c>
      <c r="C16" s="2">
        <v>120</v>
      </c>
      <c r="D16" s="2">
        <v>184</v>
      </c>
      <c r="E16" s="2">
        <v>248.75</v>
      </c>
      <c r="F16" s="2">
        <v>310.5</v>
      </c>
      <c r="G16" s="2">
        <v>371</v>
      </c>
      <c r="H16" s="2">
        <v>436</v>
      </c>
      <c r="I16" s="2">
        <v>468</v>
      </c>
      <c r="J16" s="2">
        <v>504</v>
      </c>
      <c r="K16" s="2">
        <v>533.25</v>
      </c>
      <c r="L16" s="3"/>
      <c r="M16" s="2">
        <f>H31*B16</f>
        <v>30.853909100570338</v>
      </c>
      <c r="N16" s="2">
        <f>H31*C16</f>
        <v>187.46678947181977</v>
      </c>
      <c r="O16" s="2">
        <f>H31*D16</f>
        <v>287.44907719012366</v>
      </c>
      <c r="P16" s="2">
        <f>H31*E16</f>
        <v>388.60303234262642</v>
      </c>
      <c r="Q16" s="2">
        <f>H31*F16</f>
        <v>485.07031775833366</v>
      </c>
      <c r="R16" s="2">
        <f>H31*G16</f>
        <v>579.58482411704279</v>
      </c>
      <c r="S16" s="2">
        <f>H31*H16</f>
        <v>681.12933508094522</v>
      </c>
      <c r="T16" s="2">
        <f>H31*I16</f>
        <v>731.12047894009709</v>
      </c>
      <c r="U16" s="2">
        <f>H31*J16</f>
        <v>787.36051578164302</v>
      </c>
      <c r="V16" s="2">
        <f>H31*K16</f>
        <v>833.05554571539915</v>
      </c>
    </row>
    <row r="17" spans="2:22">
      <c r="B17" s="2">
        <v>20.75</v>
      </c>
      <c r="C17" s="2">
        <v>115.5</v>
      </c>
      <c r="D17" s="2">
        <v>180</v>
      </c>
      <c r="E17" s="2">
        <v>240</v>
      </c>
      <c r="F17" s="2">
        <v>301.5</v>
      </c>
      <c r="G17" s="2">
        <v>362.25</v>
      </c>
      <c r="H17" s="2">
        <v>424</v>
      </c>
      <c r="I17" s="2">
        <v>456</v>
      </c>
      <c r="J17" s="2">
        <v>504</v>
      </c>
      <c r="K17" s="2">
        <v>533.25</v>
      </c>
      <c r="L17" s="3"/>
      <c r="M17" s="2">
        <f>H31*B17</f>
        <v>32.416132346168837</v>
      </c>
      <c r="N17" s="2">
        <f>H31*C17</f>
        <v>180.43678486662654</v>
      </c>
      <c r="O17" s="2">
        <f>H31*D17</f>
        <v>281.20018420772965</v>
      </c>
      <c r="P17" s="2">
        <f>H31*E17</f>
        <v>374.93357894363953</v>
      </c>
      <c r="Q17" s="2">
        <f>H31*F17</f>
        <v>471.0103085479472</v>
      </c>
      <c r="R17" s="2">
        <f>H31*G17</f>
        <v>565.9153707180559</v>
      </c>
      <c r="S17" s="2">
        <f>H31*H17</f>
        <v>662.38265613376325</v>
      </c>
      <c r="T17" s="2">
        <f>H31*I17</f>
        <v>712.37379999291511</v>
      </c>
      <c r="U17" s="2">
        <f>H31*J17</f>
        <v>787.36051578164302</v>
      </c>
      <c r="V17" s="2">
        <f>H31*K17</f>
        <v>833.05554571539915</v>
      </c>
    </row>
    <row r="18" spans="2:22">
      <c r="B18" s="2">
        <v>17.5</v>
      </c>
      <c r="C18" s="2">
        <v>113.25</v>
      </c>
      <c r="D18" s="2">
        <v>179</v>
      </c>
      <c r="E18" s="2">
        <v>240</v>
      </c>
      <c r="F18" s="2">
        <v>303</v>
      </c>
      <c r="G18" s="2">
        <v>367.5</v>
      </c>
      <c r="H18" s="2">
        <v>442</v>
      </c>
      <c r="I18" s="2">
        <v>474</v>
      </c>
      <c r="J18" s="2">
        <v>508.5</v>
      </c>
      <c r="K18" s="2">
        <v>528.75</v>
      </c>
      <c r="L18" s="3"/>
      <c r="M18" s="2">
        <f>H31*B18</f>
        <v>27.338906797973717</v>
      </c>
      <c r="N18" s="2">
        <f>H31*C18</f>
        <v>176.92178256402991</v>
      </c>
      <c r="O18" s="2">
        <f>H31*D18</f>
        <v>279.63796096213116</v>
      </c>
      <c r="P18" s="2">
        <f>H31*E18</f>
        <v>374.93357894363953</v>
      </c>
      <c r="Q18" s="2">
        <f>H31*F18</f>
        <v>473.35364341634494</v>
      </c>
      <c r="R18" s="2">
        <f>H31*G18</f>
        <v>574.11704275744808</v>
      </c>
      <c r="S18" s="2">
        <f>H31*H18</f>
        <v>690.50267455453616</v>
      </c>
      <c r="T18" s="2">
        <f>H31*I18</f>
        <v>740.49381841368813</v>
      </c>
      <c r="U18" s="2">
        <f>H31*J18</f>
        <v>794.39052038683633</v>
      </c>
      <c r="V18" s="2">
        <f>H31*K18</f>
        <v>826.02554111020584</v>
      </c>
    </row>
    <row r="19" spans="2:22">
      <c r="B19" s="2">
        <v>20.75</v>
      </c>
      <c r="C19" s="2">
        <v>117.75</v>
      </c>
      <c r="D19" s="2">
        <v>181</v>
      </c>
      <c r="E19" s="2">
        <v>245</v>
      </c>
      <c r="F19" s="2">
        <v>309</v>
      </c>
      <c r="G19" s="2">
        <v>371</v>
      </c>
      <c r="H19" s="2">
        <v>436</v>
      </c>
      <c r="I19" s="2">
        <v>476</v>
      </c>
      <c r="J19" s="2">
        <v>506.25</v>
      </c>
      <c r="K19" s="2">
        <v>535.5</v>
      </c>
      <c r="L19" s="3"/>
      <c r="M19" s="2">
        <f>H31*B19</f>
        <v>32.416132346168837</v>
      </c>
      <c r="N19" s="2">
        <f>H31*C19</f>
        <v>183.95178716922317</v>
      </c>
      <c r="O19" s="2">
        <f>H31*D19</f>
        <v>282.76240745332814</v>
      </c>
      <c r="P19" s="2">
        <f>H31*E19</f>
        <v>382.74469517163203</v>
      </c>
      <c r="Q19" s="2">
        <f>H31*F19</f>
        <v>482.72698288993593</v>
      </c>
      <c r="R19" s="2">
        <f>H31*G19</f>
        <v>579.58482411704279</v>
      </c>
      <c r="S19" s="2">
        <f>H31*H19</f>
        <v>681.12933508094522</v>
      </c>
      <c r="T19" s="2">
        <f>H31*I19</f>
        <v>743.61826490488511</v>
      </c>
      <c r="U19" s="2">
        <f>H31*J19</f>
        <v>790.87551808423973</v>
      </c>
      <c r="V19" s="2">
        <f>H31*K19</f>
        <v>836.57054801799575</v>
      </c>
    </row>
    <row r="20" spans="2:22">
      <c r="B20" s="2">
        <v>25</v>
      </c>
      <c r="C20" s="2">
        <v>129</v>
      </c>
      <c r="D20" s="2">
        <v>198</v>
      </c>
      <c r="E20" s="2">
        <v>263.75</v>
      </c>
      <c r="F20" s="2">
        <v>327</v>
      </c>
      <c r="G20" s="2">
        <v>395.5</v>
      </c>
      <c r="H20" s="2">
        <v>460</v>
      </c>
      <c r="I20" s="2">
        <v>498</v>
      </c>
      <c r="J20" s="2">
        <v>528.75</v>
      </c>
      <c r="K20" s="2">
        <v>553.5</v>
      </c>
      <c r="L20" s="3"/>
      <c r="M20" s="2">
        <f>H31*B20</f>
        <v>39.055581139962456</v>
      </c>
      <c r="N20" s="2">
        <f>H31*C20</f>
        <v>201.52679868220625</v>
      </c>
      <c r="O20" s="2">
        <f>H31*D20</f>
        <v>309.32020262850261</v>
      </c>
      <c r="P20" s="2">
        <f>H31*E20</f>
        <v>412.03638102660386</v>
      </c>
      <c r="Q20" s="2">
        <f>H31*F20</f>
        <v>510.84700131070889</v>
      </c>
      <c r="R20" s="2">
        <f>H31*G20</f>
        <v>617.85929363420598</v>
      </c>
      <c r="S20" s="2">
        <f>H31*H20</f>
        <v>718.62269297530918</v>
      </c>
      <c r="T20" s="2">
        <f>H31*I20</f>
        <v>777.98717630805209</v>
      </c>
      <c r="U20" s="2">
        <f>H31*J20</f>
        <v>826.02554111020584</v>
      </c>
      <c r="V20" s="2">
        <f>H31*K20</f>
        <v>864.69056643876866</v>
      </c>
    </row>
    <row r="21" spans="2:22">
      <c r="B21" s="2">
        <v>27</v>
      </c>
      <c r="C21" s="2">
        <v>140.25</v>
      </c>
      <c r="D21" s="2">
        <v>208</v>
      </c>
      <c r="E21" s="2">
        <v>273.75</v>
      </c>
      <c r="F21" s="2">
        <v>351</v>
      </c>
      <c r="G21" s="2">
        <v>416.5</v>
      </c>
      <c r="H21" s="2">
        <v>482</v>
      </c>
      <c r="I21" s="2">
        <v>510</v>
      </c>
      <c r="J21" s="2">
        <v>549</v>
      </c>
      <c r="K21" s="2">
        <v>571.5</v>
      </c>
      <c r="L21" s="3"/>
      <c r="M21" s="2">
        <f>H31*B21</f>
        <v>42.180027631159447</v>
      </c>
      <c r="N21" s="2">
        <f>H31*C21</f>
        <v>219.10181019518936</v>
      </c>
      <c r="O21" s="2">
        <f>H31*D21</f>
        <v>324.94243508448761</v>
      </c>
      <c r="P21" s="2">
        <f>H31*E21</f>
        <v>427.65861348258886</v>
      </c>
      <c r="Q21" s="2">
        <f>H31*F21</f>
        <v>548.34035920507279</v>
      </c>
      <c r="R21" s="2">
        <f>H31*G21</f>
        <v>650.66598179177447</v>
      </c>
      <c r="S21" s="2">
        <f>H31*H21</f>
        <v>752.99160437847604</v>
      </c>
      <c r="T21" s="2">
        <f>H31*I21</f>
        <v>796.73385525523406</v>
      </c>
      <c r="U21" s="2">
        <f>H31*J21</f>
        <v>857.66056183357546</v>
      </c>
      <c r="V21" s="2">
        <f>H31*K21</f>
        <v>892.81058485954168</v>
      </c>
    </row>
    <row r="22" spans="2:22">
      <c r="B22" s="2">
        <v>27</v>
      </c>
      <c r="C22" s="2">
        <v>140.25</v>
      </c>
      <c r="D22" s="2">
        <v>208</v>
      </c>
      <c r="E22" s="2">
        <v>273.75</v>
      </c>
      <c r="F22" s="2">
        <v>351</v>
      </c>
      <c r="G22" s="2">
        <v>416.5</v>
      </c>
      <c r="H22" s="2">
        <v>482</v>
      </c>
      <c r="I22" s="2">
        <v>510</v>
      </c>
      <c r="J22" s="2">
        <v>549</v>
      </c>
      <c r="K22" s="2">
        <v>571.5</v>
      </c>
      <c r="L22" s="3"/>
      <c r="M22" s="2">
        <f>H31*B22</f>
        <v>42.180027631159447</v>
      </c>
      <c r="N22" s="2">
        <f>H31*C22</f>
        <v>219.10181019518936</v>
      </c>
      <c r="O22" s="2">
        <f>H31*D22</f>
        <v>324.94243508448761</v>
      </c>
      <c r="P22" s="2">
        <f>H31*E22</f>
        <v>427.65861348258886</v>
      </c>
      <c r="Q22" s="2">
        <f>H31*F22</f>
        <v>548.34035920507279</v>
      </c>
      <c r="R22" s="2">
        <f>H31*G22</f>
        <v>650.66598179177447</v>
      </c>
      <c r="S22" s="2">
        <f>H31*H22</f>
        <v>752.99160437847604</v>
      </c>
      <c r="T22" s="2">
        <f>H31*I22</f>
        <v>796.73385525523406</v>
      </c>
      <c r="U22" s="2">
        <f>H31*J22</f>
        <v>857.66056183357546</v>
      </c>
      <c r="V22" s="2">
        <f>H31*K22</f>
        <v>892.81058485954168</v>
      </c>
    </row>
    <row r="23" spans="2:22">
      <c r="B23" s="2">
        <v>27</v>
      </c>
      <c r="C23" s="2">
        <v>140.25</v>
      </c>
      <c r="D23" s="2">
        <v>208</v>
      </c>
      <c r="E23" s="2">
        <v>273.75</v>
      </c>
      <c r="F23" s="2">
        <v>351</v>
      </c>
      <c r="G23" s="2">
        <v>416.5</v>
      </c>
      <c r="H23" s="2">
        <v>482</v>
      </c>
      <c r="I23" s="2">
        <v>510</v>
      </c>
      <c r="J23" s="2">
        <v>549</v>
      </c>
      <c r="K23" s="2">
        <v>571.5</v>
      </c>
      <c r="L23" s="3"/>
      <c r="M23" s="2">
        <f>H31*B23</f>
        <v>42.180027631159447</v>
      </c>
      <c r="N23" s="2">
        <f>H31*C23</f>
        <v>219.10181019518936</v>
      </c>
      <c r="O23" s="2">
        <f>H31*D23</f>
        <v>324.94243508448761</v>
      </c>
      <c r="P23" s="2">
        <f>H31*E23</f>
        <v>427.65861348258886</v>
      </c>
      <c r="Q23" s="2">
        <f>H31*F23</f>
        <v>548.34035920507279</v>
      </c>
      <c r="R23" s="2">
        <f>H31*G23</f>
        <v>650.66598179177447</v>
      </c>
      <c r="S23" s="2">
        <f>H31*H23</f>
        <v>752.99160437847604</v>
      </c>
      <c r="T23" s="2">
        <f>H31*I23</f>
        <v>796.73385525523406</v>
      </c>
      <c r="U23" s="2">
        <f>H31*J23</f>
        <v>857.66056183357546</v>
      </c>
      <c r="V23" s="2">
        <f>H31*K23</f>
        <v>892.81058485954168</v>
      </c>
    </row>
    <row r="27" spans="2:22" ht="21">
      <c r="M27" s="7" t="s">
        <v>22</v>
      </c>
      <c r="N27" s="7"/>
      <c r="O27" s="7"/>
      <c r="P27" s="7"/>
      <c r="Q27" s="7"/>
      <c r="R27" s="7"/>
      <c r="S27" s="7"/>
      <c r="T27" s="7"/>
      <c r="U27" s="7"/>
      <c r="V27" s="7"/>
    </row>
    <row r="28" spans="2:22">
      <c r="F28" s="1" t="s">
        <v>2</v>
      </c>
      <c r="G28" s="1"/>
      <c r="H28" s="23">
        <v>13.23</v>
      </c>
      <c r="I28" s="6" t="s">
        <v>5</v>
      </c>
      <c r="J28" s="6"/>
      <c r="K28" s="6"/>
    </row>
    <row r="29" spans="2:22">
      <c r="F29" s="1" t="s">
        <v>3</v>
      </c>
      <c r="G29" s="1"/>
      <c r="H29" s="23">
        <v>8.4687000000000001</v>
      </c>
      <c r="I29" s="6" t="s">
        <v>5</v>
      </c>
      <c r="J29" s="6"/>
      <c r="K29" s="6"/>
      <c r="M29" s="2">
        <f t="shared" ref="M29:M48" si="0">(M4+B4)/2</f>
        <v>13.131394133692304</v>
      </c>
      <c r="N29" s="2">
        <f t="shared" ref="N29:N48" si="1">(N4+C4)/2</f>
        <v>117.22171348613129</v>
      </c>
      <c r="O29" s="2">
        <f t="shared" ref="O29:O48" si="2">(O4+D4)/2</f>
        <v>192.16674341988735</v>
      </c>
      <c r="P29" s="2">
        <f t="shared" ref="P29:P48" si="3">(P4+E4)/2</f>
        <v>261.02649314534699</v>
      </c>
      <c r="Q29" s="2">
        <f t="shared" ref="Q29:Q48" si="4">(Q4+F4)/2</f>
        <v>326.68346381380854</v>
      </c>
      <c r="R29" s="2">
        <f t="shared" ref="R29:R48" si="5">(R4+G4)/2</f>
        <v>399.06627050196607</v>
      </c>
      <c r="S29" s="2">
        <f t="shared" ref="S29:S48" si="6">(S4+H4)/2</f>
        <v>471.44907719012366</v>
      </c>
      <c r="T29" s="2">
        <f t="shared" ref="T29:T48" si="7">(T4+I4)/2</f>
        <v>515.00687236529814</v>
      </c>
      <c r="U29" s="2">
        <f t="shared" ref="U29:U48" si="8">(U4+J4)/2</f>
        <v>562.08772450317053</v>
      </c>
      <c r="V29" s="2">
        <f t="shared" ref="V29:V48" si="9">(V4+K4)/2</f>
        <v>605.3252417726452</v>
      </c>
    </row>
    <row r="30" spans="2:22">
      <c r="H30" s="23"/>
      <c r="M30" s="2">
        <f t="shared" si="0"/>
        <v>13.131394133692304</v>
      </c>
      <c r="N30" s="2">
        <f t="shared" si="1"/>
        <v>117.22171348613129</v>
      </c>
      <c r="O30" s="2">
        <f t="shared" si="2"/>
        <v>192.16674341988735</v>
      </c>
      <c r="P30" s="2">
        <f t="shared" si="3"/>
        <v>261.02649314534699</v>
      </c>
      <c r="Q30" s="2">
        <f t="shared" si="4"/>
        <v>326.68346381380854</v>
      </c>
      <c r="R30" s="2">
        <f t="shared" si="5"/>
        <v>399.06627050196607</v>
      </c>
      <c r="S30" s="2">
        <f t="shared" si="6"/>
        <v>471.44907719012366</v>
      </c>
      <c r="T30" s="2">
        <f t="shared" si="7"/>
        <v>515.00687236529814</v>
      </c>
      <c r="U30" s="2">
        <f t="shared" si="8"/>
        <v>562.08772450317053</v>
      </c>
      <c r="V30" s="2">
        <f t="shared" si="9"/>
        <v>608.20774292394344</v>
      </c>
    </row>
    <row r="31" spans="2:22">
      <c r="F31" s="1" t="s">
        <v>4</v>
      </c>
      <c r="G31" s="1"/>
      <c r="H31" s="23">
        <f>H28/H29</f>
        <v>1.5622232455984981</v>
      </c>
      <c r="M31" s="2">
        <f t="shared" si="0"/>
        <v>15.373339473590988</v>
      </c>
      <c r="N31" s="2">
        <f t="shared" si="1"/>
        <v>122.02588207162847</v>
      </c>
      <c r="O31" s="2">
        <f t="shared" si="2"/>
        <v>196.01007828828511</v>
      </c>
      <c r="P31" s="2">
        <f t="shared" si="3"/>
        <v>265.83066173084421</v>
      </c>
      <c r="Q31" s="2">
        <f t="shared" si="4"/>
        <v>330.52679868220628</v>
      </c>
      <c r="R31" s="2">
        <f t="shared" si="5"/>
        <v>399.06627050196607</v>
      </c>
      <c r="S31" s="2">
        <f t="shared" si="6"/>
        <v>474.01130043572215</v>
      </c>
      <c r="T31" s="2">
        <f t="shared" si="7"/>
        <v>509.8824258741011</v>
      </c>
      <c r="U31" s="2">
        <f t="shared" si="8"/>
        <v>570.73522795706549</v>
      </c>
      <c r="V31" s="2">
        <f t="shared" si="9"/>
        <v>611.0902440752418</v>
      </c>
    </row>
    <row r="32" spans="2:22">
      <c r="M32" s="2">
        <f t="shared" si="0"/>
        <v>15.373339473590988</v>
      </c>
      <c r="N32" s="2">
        <f t="shared" si="1"/>
        <v>122.98671578872791</v>
      </c>
      <c r="O32" s="2">
        <f t="shared" si="2"/>
        <v>196.01007828828511</v>
      </c>
      <c r="P32" s="2">
        <f t="shared" si="3"/>
        <v>267.43205125934321</v>
      </c>
      <c r="Q32" s="2">
        <f t="shared" si="4"/>
        <v>330.52679868220628</v>
      </c>
      <c r="R32" s="2">
        <f t="shared" si="5"/>
        <v>401.30821584186481</v>
      </c>
      <c r="S32" s="2">
        <f t="shared" si="6"/>
        <v>474.01130043572215</v>
      </c>
      <c r="T32" s="2">
        <f t="shared" si="7"/>
        <v>517.56909561089662</v>
      </c>
      <c r="U32" s="2">
        <f t="shared" si="8"/>
        <v>573.61772910836385</v>
      </c>
      <c r="V32" s="2">
        <f t="shared" si="9"/>
        <v>616.8552463778384</v>
      </c>
    </row>
    <row r="33" spans="2:22">
      <c r="B33" s="5" t="s">
        <v>6</v>
      </c>
      <c r="C33" s="5"/>
      <c r="D33" s="5"/>
      <c r="M33" s="2">
        <f t="shared" si="0"/>
        <v>15.373339473590988</v>
      </c>
      <c r="N33" s="2">
        <f t="shared" si="1"/>
        <v>131.63421924262286</v>
      </c>
      <c r="O33" s="2">
        <f t="shared" si="2"/>
        <v>206.2589712706791</v>
      </c>
      <c r="P33" s="2">
        <f t="shared" si="3"/>
        <v>273.83760937333949</v>
      </c>
      <c r="Q33" s="2">
        <f t="shared" si="4"/>
        <v>340.13513585320061</v>
      </c>
      <c r="R33" s="2">
        <f t="shared" si="5"/>
        <v>410.27599720145952</v>
      </c>
      <c r="S33" s="2">
        <f t="shared" si="6"/>
        <v>484.26019341811616</v>
      </c>
      <c r="T33" s="2">
        <f t="shared" si="7"/>
        <v>527.81798859329069</v>
      </c>
      <c r="U33" s="2">
        <f t="shared" si="8"/>
        <v>567.85272680576713</v>
      </c>
      <c r="V33" s="2">
        <f t="shared" si="9"/>
        <v>605.3252417726452</v>
      </c>
    </row>
    <row r="34" spans="2:22">
      <c r="B34" s="5" t="s">
        <v>7</v>
      </c>
      <c r="C34" s="8">
        <f>1/H28</f>
        <v>7.5585789871504161E-2</v>
      </c>
      <c r="D34" s="5"/>
      <c r="M34" s="2">
        <f t="shared" si="0"/>
        <v>21.138341776187609</v>
      </c>
      <c r="N34" s="2">
        <f t="shared" si="1"/>
        <v>138.36005526231889</v>
      </c>
      <c r="O34" s="2">
        <f t="shared" si="2"/>
        <v>216.50786425307308</v>
      </c>
      <c r="P34" s="2">
        <f t="shared" si="3"/>
        <v>288.25011512983104</v>
      </c>
      <c r="Q34" s="2">
        <f t="shared" si="4"/>
        <v>359.35181019518939</v>
      </c>
      <c r="R34" s="2">
        <f t="shared" si="5"/>
        <v>425.96961458075032</v>
      </c>
      <c r="S34" s="2">
        <f t="shared" si="6"/>
        <v>499.63353289170715</v>
      </c>
      <c r="T34" s="2">
        <f t="shared" si="7"/>
        <v>538.06688157568465</v>
      </c>
      <c r="U34" s="2">
        <f t="shared" si="8"/>
        <v>588.0302348648554</v>
      </c>
      <c r="V34" s="2">
        <f t="shared" si="9"/>
        <v>619.73774752913675</v>
      </c>
    </row>
    <row r="35" spans="2:22">
      <c r="B35" s="5" t="s">
        <v>1</v>
      </c>
      <c r="C35" s="8">
        <f>1/H29</f>
        <v>0.1180818779741873</v>
      </c>
      <c r="D35" s="5"/>
      <c r="M35" s="2">
        <f t="shared" si="0"/>
        <v>22.099175493287046</v>
      </c>
      <c r="N35" s="2">
        <f t="shared" si="1"/>
        <v>144.12505756491552</v>
      </c>
      <c r="O35" s="2">
        <f t="shared" si="2"/>
        <v>216.50786425307308</v>
      </c>
      <c r="P35" s="2">
        <f t="shared" si="3"/>
        <v>291.45289418682916</v>
      </c>
      <c r="Q35" s="2">
        <f t="shared" si="4"/>
        <v>361.27347762938825</v>
      </c>
      <c r="R35" s="2">
        <f t="shared" si="5"/>
        <v>430.45350526054767</v>
      </c>
      <c r="S35" s="2">
        <f t="shared" si="6"/>
        <v>504.75797938290413</v>
      </c>
      <c r="T35" s="2">
        <f t="shared" si="7"/>
        <v>543.19132806688162</v>
      </c>
      <c r="U35" s="2">
        <f t="shared" si="8"/>
        <v>596.67773831875024</v>
      </c>
      <c r="V35" s="2">
        <f t="shared" si="9"/>
        <v>637.03275443692655</v>
      </c>
    </row>
    <row r="36" spans="2:22">
      <c r="M36" s="2">
        <f t="shared" si="0"/>
        <v>21.138341776187609</v>
      </c>
      <c r="N36" s="2">
        <f t="shared" si="1"/>
        <v>141.24255641361719</v>
      </c>
      <c r="O36" s="2">
        <f t="shared" si="2"/>
        <v>215.22675263027384</v>
      </c>
      <c r="P36" s="2">
        <f t="shared" si="3"/>
        <v>289.8515046583301</v>
      </c>
      <c r="Q36" s="2">
        <f t="shared" si="4"/>
        <v>361.27347762938825</v>
      </c>
      <c r="R36" s="2">
        <f t="shared" si="5"/>
        <v>437.17934128024376</v>
      </c>
      <c r="S36" s="2">
        <f t="shared" si="6"/>
        <v>512.44464911969965</v>
      </c>
      <c r="T36" s="2">
        <f t="shared" si="7"/>
        <v>553.44022104927558</v>
      </c>
      <c r="U36" s="2">
        <f t="shared" si="8"/>
        <v>593.79523716745189</v>
      </c>
      <c r="V36" s="2">
        <f t="shared" si="9"/>
        <v>637.03275443692655</v>
      </c>
    </row>
    <row r="37" spans="2:22" ht="15.75" thickBot="1">
      <c r="M37" s="2">
        <f t="shared" si="0"/>
        <v>21.138341776187609</v>
      </c>
      <c r="N37" s="2">
        <f t="shared" si="1"/>
        <v>144.12505756491552</v>
      </c>
      <c r="O37" s="2">
        <f t="shared" si="2"/>
        <v>219.0700874986716</v>
      </c>
      <c r="P37" s="2">
        <f t="shared" si="3"/>
        <v>294.65567324382732</v>
      </c>
      <c r="Q37" s="2">
        <f t="shared" si="4"/>
        <v>367.03847993198485</v>
      </c>
      <c r="R37" s="2">
        <f t="shared" si="5"/>
        <v>443.90517729993979</v>
      </c>
      <c r="S37" s="2">
        <f t="shared" si="6"/>
        <v>522.6935421020936</v>
      </c>
      <c r="T37" s="2">
        <f t="shared" si="7"/>
        <v>561.12689078607104</v>
      </c>
      <c r="U37" s="2">
        <f t="shared" si="8"/>
        <v>611.0902440752418</v>
      </c>
      <c r="V37" s="2">
        <f t="shared" si="9"/>
        <v>642.79775673952327</v>
      </c>
    </row>
    <row r="38" spans="2:22">
      <c r="B38" s="12" t="s">
        <v>12</v>
      </c>
      <c r="C38" s="13"/>
      <c r="D38" s="14"/>
      <c r="E38" s="19" t="s">
        <v>8</v>
      </c>
      <c r="F38" s="19" t="s">
        <v>9</v>
      </c>
      <c r="G38" s="21" t="s">
        <v>10</v>
      </c>
      <c r="H38" s="19" t="s">
        <v>11</v>
      </c>
      <c r="M38" s="2">
        <f t="shared" si="0"/>
        <v>21.138341776187609</v>
      </c>
      <c r="N38" s="2">
        <f t="shared" si="1"/>
        <v>144.12505756491552</v>
      </c>
      <c r="O38" s="2">
        <f t="shared" si="2"/>
        <v>219.0700874986716</v>
      </c>
      <c r="P38" s="2">
        <f t="shared" si="3"/>
        <v>296.25706277232632</v>
      </c>
      <c r="Q38" s="2">
        <f t="shared" si="4"/>
        <v>368.96014736618372</v>
      </c>
      <c r="R38" s="2">
        <f t="shared" si="5"/>
        <v>439.42128662014244</v>
      </c>
      <c r="S38" s="2">
        <f t="shared" si="6"/>
        <v>517.56909561089662</v>
      </c>
      <c r="T38" s="2">
        <f t="shared" si="7"/>
        <v>558.56466754047256</v>
      </c>
      <c r="U38" s="2">
        <f t="shared" si="8"/>
        <v>599.5602394700486</v>
      </c>
      <c r="V38" s="2">
        <f t="shared" si="9"/>
        <v>642.79775673952327</v>
      </c>
    </row>
    <row r="39" spans="2:22" ht="15.75" thickBot="1">
      <c r="B39" s="15"/>
      <c r="C39" s="16"/>
      <c r="D39" s="17"/>
      <c r="E39" s="20"/>
      <c r="F39" s="20"/>
      <c r="G39" s="22"/>
      <c r="H39" s="20"/>
      <c r="M39" s="2">
        <f t="shared" si="0"/>
        <v>19.536952247688546</v>
      </c>
      <c r="N39" s="2">
        <f t="shared" si="1"/>
        <v>140.28172269651776</v>
      </c>
      <c r="O39" s="2">
        <f t="shared" si="2"/>
        <v>213.94564100747459</v>
      </c>
      <c r="P39" s="2">
        <f t="shared" si="3"/>
        <v>289.8515046583301</v>
      </c>
      <c r="Q39" s="2">
        <f t="shared" si="4"/>
        <v>365.11681249778599</v>
      </c>
      <c r="R39" s="2">
        <f t="shared" si="5"/>
        <v>437.17934128024376</v>
      </c>
      <c r="S39" s="2">
        <f t="shared" si="6"/>
        <v>515.00687236529814</v>
      </c>
      <c r="T39" s="2">
        <f t="shared" si="7"/>
        <v>558.56466754047256</v>
      </c>
      <c r="U39" s="2">
        <f t="shared" si="8"/>
        <v>605.3252417726452</v>
      </c>
      <c r="V39" s="2">
        <f t="shared" si="9"/>
        <v>648.56275904211986</v>
      </c>
    </row>
    <row r="40" spans="2:22">
      <c r="B40" s="11" t="s">
        <v>13</v>
      </c>
      <c r="C40" s="11"/>
      <c r="D40" s="11"/>
      <c r="E40" s="18">
        <v>14.7</v>
      </c>
      <c r="F40" s="18">
        <v>6.8000000000000005E-2</v>
      </c>
      <c r="G40" s="18">
        <v>1</v>
      </c>
      <c r="H40" s="18">
        <v>1</v>
      </c>
      <c r="M40" s="2">
        <f t="shared" si="0"/>
        <v>25.301954550285167</v>
      </c>
      <c r="N40" s="2">
        <f t="shared" si="1"/>
        <v>154.69422845300932</v>
      </c>
      <c r="O40" s="2">
        <f t="shared" si="2"/>
        <v>238.28676184066032</v>
      </c>
      <c r="P40" s="2">
        <f t="shared" si="3"/>
        <v>317.07512664281415</v>
      </c>
      <c r="Q40" s="2">
        <f t="shared" si="4"/>
        <v>395.86349144496796</v>
      </c>
      <c r="R40" s="2">
        <f t="shared" si="5"/>
        <v>473.05046671862272</v>
      </c>
      <c r="S40" s="2">
        <f t="shared" si="6"/>
        <v>550.87799780367709</v>
      </c>
      <c r="T40" s="2">
        <f t="shared" si="7"/>
        <v>596.99801622445011</v>
      </c>
      <c r="U40" s="2">
        <f t="shared" si="8"/>
        <v>645.68025789082151</v>
      </c>
      <c r="V40" s="2">
        <f t="shared" si="9"/>
        <v>686.03527400899793</v>
      </c>
    </row>
    <row r="41" spans="2:22">
      <c r="B41" s="9" t="s">
        <v>14</v>
      </c>
      <c r="C41" s="9"/>
      <c r="D41" s="9"/>
      <c r="E41" s="10">
        <v>12.5</v>
      </c>
      <c r="F41" s="10">
        <v>0.08</v>
      </c>
      <c r="G41" s="10">
        <v>1.1759999999999999</v>
      </c>
      <c r="H41" s="10">
        <v>0.85029999999999994</v>
      </c>
      <c r="M41" s="2">
        <f t="shared" si="0"/>
        <v>25.301954550285167</v>
      </c>
      <c r="N41" s="2">
        <f t="shared" si="1"/>
        <v>153.73339473590988</v>
      </c>
      <c r="O41" s="2">
        <f t="shared" si="2"/>
        <v>235.72453859506183</v>
      </c>
      <c r="P41" s="2">
        <f t="shared" si="3"/>
        <v>318.67651617131321</v>
      </c>
      <c r="Q41" s="2">
        <f t="shared" si="4"/>
        <v>397.78515887916683</v>
      </c>
      <c r="R41" s="2">
        <f t="shared" si="5"/>
        <v>475.29241205852139</v>
      </c>
      <c r="S41" s="2">
        <f t="shared" si="6"/>
        <v>558.56466754047256</v>
      </c>
      <c r="T41" s="2">
        <f t="shared" si="7"/>
        <v>599.5602394700486</v>
      </c>
      <c r="U41" s="2">
        <f t="shared" si="8"/>
        <v>645.68025789082151</v>
      </c>
      <c r="V41" s="2">
        <f t="shared" si="9"/>
        <v>683.15277285769957</v>
      </c>
    </row>
    <row r="42" spans="2:22">
      <c r="B42" s="10" t="s">
        <v>15</v>
      </c>
      <c r="C42" s="10"/>
      <c r="D42" s="10"/>
      <c r="E42" s="10">
        <v>13.23</v>
      </c>
      <c r="F42" s="10">
        <v>7.5499999999999998E-2</v>
      </c>
      <c r="G42" s="10">
        <v>1.111</v>
      </c>
      <c r="H42" s="10">
        <v>0.9</v>
      </c>
      <c r="M42" s="2">
        <f t="shared" si="0"/>
        <v>26.583066173084418</v>
      </c>
      <c r="N42" s="2">
        <f t="shared" si="1"/>
        <v>147.96839243331328</v>
      </c>
      <c r="O42" s="2">
        <f t="shared" si="2"/>
        <v>230.60009210386482</v>
      </c>
      <c r="P42" s="2">
        <f t="shared" si="3"/>
        <v>307.46678947181977</v>
      </c>
      <c r="Q42" s="2">
        <f t="shared" si="4"/>
        <v>386.25515427397363</v>
      </c>
      <c r="R42" s="2">
        <f t="shared" si="5"/>
        <v>464.08268535902795</v>
      </c>
      <c r="S42" s="2">
        <f t="shared" si="6"/>
        <v>543.19132806688162</v>
      </c>
      <c r="T42" s="2">
        <f t="shared" si="7"/>
        <v>584.18689999645756</v>
      </c>
      <c r="U42" s="2">
        <f t="shared" si="8"/>
        <v>645.68025789082151</v>
      </c>
      <c r="V42" s="2">
        <f t="shared" si="9"/>
        <v>683.15277285769957</v>
      </c>
    </row>
    <row r="43" spans="2:22">
      <c r="B43" s="9" t="s">
        <v>16</v>
      </c>
      <c r="C43" s="9"/>
      <c r="D43" s="9"/>
      <c r="E43" s="10">
        <v>9.7650000000000006</v>
      </c>
      <c r="F43" s="10">
        <v>0.10235</v>
      </c>
      <c r="G43" s="10">
        <v>1</v>
      </c>
      <c r="H43" s="10">
        <v>1</v>
      </c>
      <c r="M43" s="2">
        <f t="shared" si="0"/>
        <v>22.41945339898686</v>
      </c>
      <c r="N43" s="2">
        <f t="shared" si="1"/>
        <v>145.08589128201496</v>
      </c>
      <c r="O43" s="2">
        <f t="shared" si="2"/>
        <v>229.31898048106558</v>
      </c>
      <c r="P43" s="2">
        <f t="shared" si="3"/>
        <v>307.46678947181977</v>
      </c>
      <c r="Q43" s="2">
        <f t="shared" si="4"/>
        <v>388.1768217081725</v>
      </c>
      <c r="R43" s="2">
        <f t="shared" si="5"/>
        <v>470.80852137872404</v>
      </c>
      <c r="S43" s="2">
        <f t="shared" si="6"/>
        <v>566.25133727726802</v>
      </c>
      <c r="T43" s="2">
        <f t="shared" si="7"/>
        <v>607.24690920684407</v>
      </c>
      <c r="U43" s="2">
        <f t="shared" si="8"/>
        <v>651.44526019341811</v>
      </c>
      <c r="V43" s="2">
        <f t="shared" si="9"/>
        <v>677.38777055510286</v>
      </c>
    </row>
    <row r="44" spans="2:22">
      <c r="B44" s="9" t="s">
        <v>17</v>
      </c>
      <c r="C44" s="9"/>
      <c r="D44" s="9"/>
      <c r="E44" s="10">
        <v>6.9749999999999996</v>
      </c>
      <c r="F44" s="10">
        <v>0.1434</v>
      </c>
      <c r="G44" s="10">
        <v>1.4</v>
      </c>
      <c r="H44" s="10">
        <v>0.71430000000000005</v>
      </c>
      <c r="M44" s="2">
        <f t="shared" si="0"/>
        <v>26.583066173084418</v>
      </c>
      <c r="N44" s="2">
        <f t="shared" si="1"/>
        <v>150.85089358461158</v>
      </c>
      <c r="O44" s="2">
        <f t="shared" si="2"/>
        <v>231.88120372666407</v>
      </c>
      <c r="P44" s="2">
        <f t="shared" si="3"/>
        <v>313.87234758581599</v>
      </c>
      <c r="Q44" s="2">
        <f t="shared" si="4"/>
        <v>395.86349144496796</v>
      </c>
      <c r="R44" s="2">
        <f t="shared" si="5"/>
        <v>475.29241205852139</v>
      </c>
      <c r="S44" s="2">
        <f t="shared" si="6"/>
        <v>558.56466754047256</v>
      </c>
      <c r="T44" s="2">
        <f t="shared" si="7"/>
        <v>609.80913245244255</v>
      </c>
      <c r="U44" s="2">
        <f t="shared" si="8"/>
        <v>648.56275904211986</v>
      </c>
      <c r="V44" s="2">
        <f t="shared" si="9"/>
        <v>686.03527400899793</v>
      </c>
    </row>
    <row r="45" spans="2:22">
      <c r="B45" s="9" t="s">
        <v>18</v>
      </c>
      <c r="C45" s="9"/>
      <c r="D45" s="9"/>
      <c r="E45" s="10">
        <v>8.4687000000000001</v>
      </c>
      <c r="F45" s="10">
        <v>0.11799999999999999</v>
      </c>
      <c r="G45" s="10">
        <v>1.153</v>
      </c>
      <c r="H45" s="10">
        <v>0.86729999999999996</v>
      </c>
      <c r="M45" s="2">
        <f t="shared" si="0"/>
        <v>32.027790569981228</v>
      </c>
      <c r="N45" s="2">
        <f t="shared" si="1"/>
        <v>165.26339934110314</v>
      </c>
      <c r="O45" s="2">
        <f t="shared" si="2"/>
        <v>253.66010131425131</v>
      </c>
      <c r="P45" s="2">
        <f t="shared" si="3"/>
        <v>337.89319051330193</v>
      </c>
      <c r="Q45" s="2">
        <f t="shared" si="4"/>
        <v>418.92350065535447</v>
      </c>
      <c r="R45" s="2">
        <f t="shared" si="5"/>
        <v>506.67964681710299</v>
      </c>
      <c r="S45" s="2">
        <f t="shared" si="6"/>
        <v>589.31134648765465</v>
      </c>
      <c r="T45" s="2">
        <f t="shared" si="7"/>
        <v>637.99358815402604</v>
      </c>
      <c r="U45" s="2">
        <f t="shared" si="8"/>
        <v>677.38777055510286</v>
      </c>
      <c r="V45" s="2">
        <f t="shared" si="9"/>
        <v>709.09528321938433</v>
      </c>
    </row>
    <row r="46" spans="2:22">
      <c r="B46" s="9" t="s">
        <v>19</v>
      </c>
      <c r="C46" s="9"/>
      <c r="D46" s="9"/>
      <c r="E46" s="10">
        <v>9.0077999999999996</v>
      </c>
      <c r="F46" s="10">
        <v>0.111</v>
      </c>
      <c r="G46" s="10">
        <v>1</v>
      </c>
      <c r="H46" s="10">
        <v>1</v>
      </c>
      <c r="M46" s="2">
        <f t="shared" si="0"/>
        <v>34.590013815579724</v>
      </c>
      <c r="N46" s="2">
        <f t="shared" si="1"/>
        <v>179.67590509759469</v>
      </c>
      <c r="O46" s="2">
        <f t="shared" si="2"/>
        <v>266.47121754224383</v>
      </c>
      <c r="P46" s="2">
        <f t="shared" si="3"/>
        <v>350.70430674129443</v>
      </c>
      <c r="Q46" s="2">
        <f t="shared" si="4"/>
        <v>449.67017960253639</v>
      </c>
      <c r="R46" s="2">
        <f t="shared" si="5"/>
        <v>533.58299089588718</v>
      </c>
      <c r="S46" s="2">
        <f t="shared" si="6"/>
        <v>617.49580218923802</v>
      </c>
      <c r="T46" s="2">
        <f t="shared" si="7"/>
        <v>653.36692762761709</v>
      </c>
      <c r="U46" s="2">
        <f t="shared" si="8"/>
        <v>703.33028091678773</v>
      </c>
      <c r="V46" s="2">
        <f t="shared" si="9"/>
        <v>732.15529242977084</v>
      </c>
    </row>
    <row r="47" spans="2:22">
      <c r="B47" s="9" t="s">
        <v>20</v>
      </c>
      <c r="C47" s="9"/>
      <c r="D47" s="9"/>
      <c r="E47" s="10">
        <v>6.4290000000000003</v>
      </c>
      <c r="F47" s="10">
        <v>0.155</v>
      </c>
      <c r="G47" s="10">
        <v>1.4</v>
      </c>
      <c r="H47" s="10">
        <v>0.71399999999999997</v>
      </c>
      <c r="M47" s="2">
        <f t="shared" si="0"/>
        <v>34.590013815579724</v>
      </c>
      <c r="N47" s="2">
        <f t="shared" si="1"/>
        <v>179.67590509759469</v>
      </c>
      <c r="O47" s="2">
        <f t="shared" si="2"/>
        <v>266.47121754224383</v>
      </c>
      <c r="P47" s="2">
        <f t="shared" si="3"/>
        <v>350.70430674129443</v>
      </c>
      <c r="Q47" s="2">
        <f t="shared" si="4"/>
        <v>449.67017960253639</v>
      </c>
      <c r="R47" s="2">
        <f t="shared" si="5"/>
        <v>533.58299089588718</v>
      </c>
      <c r="S47" s="2">
        <f t="shared" si="6"/>
        <v>617.49580218923802</v>
      </c>
      <c r="T47" s="2">
        <f t="shared" si="7"/>
        <v>653.36692762761709</v>
      </c>
      <c r="U47" s="2">
        <f t="shared" si="8"/>
        <v>703.33028091678773</v>
      </c>
      <c r="V47" s="2">
        <f t="shared" si="9"/>
        <v>732.15529242977084</v>
      </c>
    </row>
    <row r="48" spans="2:22">
      <c r="B48" s="9" t="s">
        <v>21</v>
      </c>
      <c r="C48" s="9"/>
      <c r="D48" s="9"/>
      <c r="E48" s="10">
        <v>7.8</v>
      </c>
      <c r="F48" s="10">
        <v>0.128</v>
      </c>
      <c r="G48" s="10">
        <v>1.1499999999999999</v>
      </c>
      <c r="H48" s="10">
        <v>0.87</v>
      </c>
      <c r="M48" s="2">
        <f t="shared" si="0"/>
        <v>34.590013815579724</v>
      </c>
      <c r="N48" s="2">
        <f t="shared" si="1"/>
        <v>179.67590509759469</v>
      </c>
      <c r="O48" s="2">
        <f t="shared" si="2"/>
        <v>266.47121754224383</v>
      </c>
      <c r="P48" s="2">
        <f t="shared" si="3"/>
        <v>350.70430674129443</v>
      </c>
      <c r="Q48" s="2">
        <f t="shared" si="4"/>
        <v>449.67017960253639</v>
      </c>
      <c r="R48" s="2">
        <f t="shared" si="5"/>
        <v>533.58299089588718</v>
      </c>
      <c r="S48" s="2">
        <f t="shared" si="6"/>
        <v>617.49580218923802</v>
      </c>
      <c r="T48" s="2">
        <f t="shared" si="7"/>
        <v>653.36692762761709</v>
      </c>
      <c r="U48" s="2">
        <f t="shared" si="8"/>
        <v>703.33028091678773</v>
      </c>
      <c r="V48" s="2">
        <f t="shared" si="9"/>
        <v>732.15529242977084</v>
      </c>
    </row>
  </sheetData>
  <mergeCells count="18">
    <mergeCell ref="G38:G39"/>
    <mergeCell ref="H38:H39"/>
    <mergeCell ref="B48:D48"/>
    <mergeCell ref="B38:D39"/>
    <mergeCell ref="E38:E39"/>
    <mergeCell ref="F38:F39"/>
    <mergeCell ref="B43:D43"/>
    <mergeCell ref="B44:D44"/>
    <mergeCell ref="B45:D45"/>
    <mergeCell ref="B46:D46"/>
    <mergeCell ref="B47:D47"/>
    <mergeCell ref="B40:D40"/>
    <mergeCell ref="B41:D41"/>
    <mergeCell ref="I29:K29"/>
    <mergeCell ref="M27:V27"/>
    <mergeCell ref="B1:K1"/>
    <mergeCell ref="M1:V1"/>
    <mergeCell ref="I28:K28"/>
  </mergeCells>
  <conditionalFormatting sqref="B4:K23">
    <cfRule type="colorScale" priority="3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M4:V23">
    <cfRule type="colorScale" priority="2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M29:V48">
    <cfRule type="colorScale" priority="1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Vojtěch Dvořák</dc:creator>
  <cp:lastModifiedBy>Vojtěch Dvořák</cp:lastModifiedBy>
  <dcterms:created xsi:type="dcterms:W3CDTF">2010-08-21T07:30:21Z</dcterms:created>
  <dcterms:modified xsi:type="dcterms:W3CDTF">2010-08-22T16:39:32Z</dcterms:modified>
</cp:coreProperties>
</file>